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ReporteTrimestral!$C$10:$AF$31</definedName>
    <definedName name="_xlnm.Print_Area" localSheetId="0">Portada!$B$2:$N$14</definedName>
    <definedName name="_xlnm.Print_Area" localSheetId="1">ReporteTrimestral!$B$2:$AE$31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1" i="2" l="1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<sst xmlns="http://schemas.openxmlformats.org/spreadsheetml/2006/main" count="398" uniqueCount="161">
  <si>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</si>
  <si>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</si>
  <si>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</si>
  <si>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</si>
  <si>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</si>
  <si>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</si>
  <si>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</si>
  <si>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</si>
  <si>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</si>
  <si>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</si>
  <si>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</si>
  <si>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</si>
  <si>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</si>
  <si>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</si>
  <si>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</si>
  <si>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</si>
  <si>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</si>
  <si>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</si>
  <si>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</si>
  <si>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</si>
  <si>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</si>
  <si>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</si>
  <si>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</si>
  <si>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</si>
  <si>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</si>
  <si>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</si>
  <si>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</si>
  <si>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</si>
  <si>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</si>
  <si>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</si>
  <si>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</si>
  <si>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</si>
  <si>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</si>
  <si>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</si>
  <si>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</si>
  <si>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</si>
  <si>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</si>
  <si>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</si>
  <si>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</si>
  <si>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</si>
  <si>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</si>
  <si>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</si>
  <si>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</si>
  <si>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2015</t>
  </si>
  <si>
    <t>Terminado</t>
  </si>
  <si>
    <t>Piezas</t>
  </si>
  <si>
    <t>-</t>
  </si>
  <si>
    <t>Monclova</t>
  </si>
  <si>
    <t>Urbano</t>
  </si>
  <si>
    <t>Subsidios</t>
  </si>
  <si>
    <t>Urbanización</t>
  </si>
  <si>
    <t>Metros Cuadrados</t>
  </si>
  <si>
    <t>Financiera:  / Física:  / Registro: SE ENVIA A VALIDACION. - SISTEMA: Pasa al siguiente nivel.</t>
  </si>
  <si>
    <t>Torreón</t>
  </si>
  <si>
    <t>Cultura y turismo</t>
  </si>
  <si>
    <t>PRESIDENCIA MUNICIPAL DE MONCLOVA</t>
  </si>
  <si>
    <t>Asistencia Social</t>
  </si>
  <si>
    <t>Ramos Arizpe</t>
  </si>
  <si>
    <t>Educación</t>
  </si>
  <si>
    <t>Financiera:  / Física:  / Registro: ok - SISTEMA: Pasa al siguiente nivel.</t>
  </si>
  <si>
    <t>Arteaga</t>
  </si>
  <si>
    <t>PRESIDENCIA MUNICIPAL</t>
  </si>
  <si>
    <t>15-Desarrollo Agrario, Territorial y Urbano</t>
  </si>
  <si>
    <t>Matamoros</t>
  </si>
  <si>
    <t>Financiera:  / Física:  / Registro: SIN OBSERVACION - SISTEMA: Pasa al siguiente nivel.</t>
  </si>
  <si>
    <t>Frontera</t>
  </si>
  <si>
    <t>San Pedro</t>
  </si>
  <si>
    <t>Acuña</t>
  </si>
  <si>
    <t>Francisco I. Madero</t>
  </si>
  <si>
    <t>Piedras Negras</t>
  </si>
  <si>
    <t>Otros Proyectos</t>
  </si>
  <si>
    <t xml:space="preserve">PRESIDENCIA MUNICIPAL DE SAN PEDRO </t>
  </si>
  <si>
    <t>Deporte</t>
  </si>
  <si>
    <t>Financiera:  / Física:  / Registro: SISTEMA: Pasa al siguiente nivel.</t>
  </si>
  <si>
    <t>Financiera: OBRA CONCLUIDA / Física: OBRA CONCLUIDA / Registro: SISTEMA: Pasa al siguiente nivel.</t>
  </si>
  <si>
    <t>PRESIDENCIA MUNICIPAL DE SALTILLO</t>
  </si>
  <si>
    <t>Obras Públicas</t>
  </si>
  <si>
    <t>PRESIDENCIA MUNICIPAL DE FRANCISCO I. MADERO, COAH.</t>
  </si>
  <si>
    <t>Financiera: OBRA TERMINADA / Física: OBRA TERMINADA / Registro: OBRA TERMINADA - SISTEMA: Pasa al siguiente nivel.</t>
  </si>
  <si>
    <t>Financiera: OBRA TERMINADA / Física: OBRA TERMINADA / Registro: SE ENVIO A VALIDAR - SISTEMA: Pasa al siguiente nivel.</t>
  </si>
  <si>
    <t>Presidencia Municipal Arteaga</t>
  </si>
  <si>
    <t>Equipamiento</t>
  </si>
  <si>
    <t>Financiera: LA OBRA ESTA FINALIZADA Y EN OPERACION. / Física: LA OBRA ESTA FINALIZADA Y EN OPERACION. / Registro: LA OBRA ESTA FINALIZADA Y EN OPERACION. - SISTEMA: Pasa al siguiente nivel.</t>
  </si>
  <si>
    <t>Financiera: OBRA TERMINADA / Física: OBRA TERMINADA / Registro: SE ENVIO A VALIDAR  - SISTEMA: Pasa al siguiente nivel.</t>
  </si>
  <si>
    <t>DIRECCIÓN DE OBRAS PÚBLICAS.</t>
  </si>
  <si>
    <t>151700123</t>
  </si>
  <si>
    <t>151700124</t>
  </si>
  <si>
    <t xml:space="preserve">DIRECCION DE OBRAS PUBLICAS </t>
  </si>
  <si>
    <t>MUNICIPIO DE RAMOS ARIZPE, COAHUILA</t>
  </si>
  <si>
    <t>COA15150200507361</t>
  </si>
  <si>
    <t>Consolidacion De Plaza David Gonzalez.</t>
  </si>
  <si>
    <t>152700063</t>
  </si>
  <si>
    <t>S175 Rescate de espacios públicos</t>
  </si>
  <si>
    <t>COA15150200530753</t>
  </si>
  <si>
    <t>Construccion General De La Plaza Publica Enrique Galindo (Primera Etapa) S2</t>
  </si>
  <si>
    <t>COA15150200530912</t>
  </si>
  <si>
    <t>Construccion General De La Plaza Publica Enrique Martinez Y Martinez S2</t>
  </si>
  <si>
    <t>COA15150200531106</t>
  </si>
  <si>
    <t>Plaza Bella Union</t>
  </si>
  <si>
    <t>Financiera:  / Física: UN ESPACIO PUBLICO / Registro: SE ENVÍA PARA VALIDACION - SISTEMA: Pasa al siguiente nivel.</t>
  </si>
  <si>
    <t xml:space="preserve">Rehabilitacion General De La Plaza Publica Del Ej. Santo Tomas </t>
  </si>
  <si>
    <t>151700126</t>
  </si>
  <si>
    <t>COA15150200531245</t>
  </si>
  <si>
    <t>COA15150200546048</t>
  </si>
  <si>
    <t>Parque Memorial En Acuña</t>
  </si>
  <si>
    <t>150200181</t>
  </si>
  <si>
    <t>COA15150200546556</t>
  </si>
  <si>
    <t>Parque Central Santa Rosa, Ubicado En El Fraccionamiento Altos De Santa Teresa En Ciudad Acuña, Coahuila. (Prep 2015)</t>
  </si>
  <si>
    <t>150200211</t>
  </si>
  <si>
    <t>COA15150200546561</t>
  </si>
  <si>
    <t>Módulo Deportivo Altos De Santa Teresa. Ciudad Acula, Coahuila. (Prep 2015)</t>
  </si>
  <si>
    <t>150200212</t>
  </si>
  <si>
    <t>COA15150200546795</t>
  </si>
  <si>
    <t>Parque Lineal En Acuña</t>
  </si>
  <si>
    <t>150200210</t>
  </si>
  <si>
    <t>COA15150300555509</t>
  </si>
  <si>
    <t>Conjunto Recreativo Blanca Esthela.</t>
  </si>
  <si>
    <t>152700117</t>
  </si>
  <si>
    <t>MUNICIPIO DE RAMOS ARIZPE, COAHUILA DE ZARAGOZA</t>
  </si>
  <si>
    <t>COA15150300555969</t>
  </si>
  <si>
    <t>Plaza Rincon Del Pedregal</t>
  </si>
  <si>
    <t>05035EMF002</t>
  </si>
  <si>
    <t>COA15150300560973</t>
  </si>
  <si>
    <t>Plaza Parajes De Oriente (Primera Etapa).</t>
  </si>
  <si>
    <t>05030EMF002</t>
  </si>
  <si>
    <t>Financiera:  / Física: LA UNIDAD DE MEDIDA ES 1.00 PLAZA / Registro: SISTEMA: Pasa al siguiente nivel.</t>
  </si>
  <si>
    <t>SN</t>
  </si>
  <si>
    <t>PRESIDENCIA MUNICIPAL DE SAN PEDRO COAHUILA</t>
  </si>
  <si>
    <t>COA15150300574742</t>
  </si>
  <si>
    <t>Programa De Rescate De Espacios Publicos.</t>
  </si>
  <si>
    <t>Financiera:  / Física:  / Registro: se envía para validacion - SISTEMA: Pasa al siguiente nivel.</t>
  </si>
  <si>
    <t>COA15150300580082</t>
  </si>
  <si>
    <t>Plaza De La Colonia Guadalupe Borja</t>
  </si>
  <si>
    <t>05010EMF001</t>
  </si>
  <si>
    <t>PRESIDENCIA MUNICIPAL DE FRONTERA</t>
  </si>
  <si>
    <t>COA15150400592462</t>
  </si>
  <si>
    <t>Plaza Residencial Del Nazas</t>
  </si>
  <si>
    <t>05035EMF003</t>
  </si>
  <si>
    <t>COA15150400613001</t>
  </si>
  <si>
    <t>Plaza San Joaquin</t>
  </si>
  <si>
    <t>MPN018-15</t>
  </si>
  <si>
    <t>OBRAS PUBLICAS</t>
  </si>
  <si>
    <t>Financiera: terminado / Física: terminada / Registro: terminada - SISTEMA: Pasa al siguiente nivel.</t>
  </si>
  <si>
    <t>COA15150400613541</t>
  </si>
  <si>
    <t>Plaza Fidel Villarreal</t>
  </si>
  <si>
    <t>MPN024-15</t>
  </si>
  <si>
    <t>Financiera:  / Física: terminada / Registro: en proceso - SISTEMA: Pasa al siguiente nivel.</t>
  </si>
  <si>
    <t>COA15150400614589</t>
  </si>
  <si>
    <t>Parque Lineal Las Misiones (1a. Etapa).</t>
  </si>
  <si>
    <t>05018EMF01-15</t>
  </si>
  <si>
    <t>COA15150400614693</t>
  </si>
  <si>
    <t>Via Peatonal Y Ecologica La Ribereña.</t>
  </si>
  <si>
    <t>05018EMF002-15</t>
  </si>
  <si>
    <t>COA15150400617925</t>
  </si>
  <si>
    <t>Rehabilitacion De Plaza Eti</t>
  </si>
  <si>
    <t>PMS-P.R.E.P.-15-002</t>
  </si>
  <si>
    <t>Financiera:  / Física: una plaza se registra informe definitivo / Registro: se registra informe definitivo - SISTEMA: Pasa al siguiente nivel.</t>
  </si>
  <si>
    <t>COA15150400617944</t>
  </si>
  <si>
    <t>Rehabilitacion De Plaza De La Covantes</t>
  </si>
  <si>
    <t>PMS-P.R.E.P.-15-003</t>
  </si>
  <si>
    <t>Total: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</si>
</sst>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"/>
  <sheetViews>
    <sheetView showGridLines="0" tabSelected="1" view="pageBreakPreview" topLeftCell="A6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89</v>
      </c>
      <c r="D11" s="28" t="s">
        <v>90</v>
      </c>
      <c r="E11" s="29" t="s">
        <v>91</v>
      </c>
      <c r="F11" s="29" t="s">
        <v>5</v>
      </c>
      <c r="G11" s="29" t="s">
        <v>57</v>
      </c>
      <c r="H11" s="30" t="s">
        <v>40</v>
      </c>
      <c r="I11" s="30" t="s">
        <v>41</v>
      </c>
      <c r="J11" s="31" t="s">
        <v>49</v>
      </c>
      <c r="K11" s="30" t="s">
        <v>92</v>
      </c>
      <c r="L11" s="32" t="s">
        <v>41</v>
      </c>
      <c r="M11" s="30" t="s">
        <v>62</v>
      </c>
      <c r="N11" s="30" t="s">
        <v>88</v>
      </c>
      <c r="O11" s="30" t="s">
        <v>56</v>
      </c>
      <c r="P11" s="32" t="s">
        <v>44</v>
      </c>
      <c r="Q11" s="32" t="s">
        <v>43</v>
      </c>
      <c r="R11" s="30">
        <v>385759</v>
      </c>
      <c r="S11" s="30">
        <v>192879</v>
      </c>
      <c r="T11" s="30">
        <v>92879</v>
      </c>
      <c r="U11" s="30">
        <v>191402.23</v>
      </c>
      <c r="V11" s="30">
        <v>191402.23</v>
      </c>
      <c r="W11" s="30">
        <v>191402.23</v>
      </c>
      <c r="X11" s="30">
        <v>191402.23</v>
      </c>
      <c r="Y11" s="33">
        <f t="shared" ref="Y11" si="0">IF(ISERROR(W11/S11),0,((W11/S11)*100))</f>
        <v>99.234354180600278</v>
      </c>
      <c r="Z11" s="32">
        <v>0</v>
      </c>
      <c r="AA11" s="32" t="s">
        <v>81</v>
      </c>
      <c r="AB11" s="27">
        <v>5000</v>
      </c>
      <c r="AC11" s="33">
        <v>0</v>
      </c>
      <c r="AD11" s="33">
        <v>100</v>
      </c>
      <c r="AE11" s="34" t="s">
        <v>82</v>
      </c>
      <c r="AF11" s="18"/>
    </row>
    <row r="12" spans="2:32" ht="60.75">
      <c r="B12" s="18"/>
      <c r="C12" s="28" t="s">
        <v>93</v>
      </c>
      <c r="D12" s="28" t="s">
        <v>94</v>
      </c>
      <c r="E12" s="29" t="s">
        <v>85</v>
      </c>
      <c r="F12" s="29" t="s">
        <v>5</v>
      </c>
      <c r="G12" s="29" t="s">
        <v>63</v>
      </c>
      <c r="H12" s="30" t="s">
        <v>63</v>
      </c>
      <c r="I12" s="30" t="s">
        <v>48</v>
      </c>
      <c r="J12" s="31" t="s">
        <v>49</v>
      </c>
      <c r="K12" s="30" t="s">
        <v>92</v>
      </c>
      <c r="L12" s="32" t="s">
        <v>41</v>
      </c>
      <c r="M12" s="30" t="s">
        <v>62</v>
      </c>
      <c r="N12" s="30" t="s">
        <v>84</v>
      </c>
      <c r="O12" s="30" t="s">
        <v>54</v>
      </c>
      <c r="P12" s="32" t="s">
        <v>44</v>
      </c>
      <c r="Q12" s="32" t="s">
        <v>43</v>
      </c>
      <c r="R12" s="30">
        <v>500000</v>
      </c>
      <c r="S12" s="30">
        <v>500000</v>
      </c>
      <c r="T12" s="30">
        <v>500000</v>
      </c>
      <c r="U12" s="30">
        <v>500000</v>
      </c>
      <c r="V12" s="30">
        <v>500000</v>
      </c>
      <c r="W12" s="30">
        <v>500000</v>
      </c>
      <c r="X12" s="30">
        <v>500000</v>
      </c>
      <c r="Y12" s="33">
        <f t="shared" ref="Y12:Y15" si="1">IF(ISERROR(W12/S12),0,((W12/S12)*100))</f>
        <v>100</v>
      </c>
      <c r="Z12" s="32">
        <v>0</v>
      </c>
      <c r="AA12" s="32" t="s">
        <v>51</v>
      </c>
      <c r="AB12" s="27">
        <v>150</v>
      </c>
      <c r="AC12" s="33">
        <v>0</v>
      </c>
      <c r="AD12" s="33">
        <v>100</v>
      </c>
      <c r="AE12" s="34" t="s">
        <v>83</v>
      </c>
      <c r="AF12" s="18"/>
    </row>
    <row r="13" spans="2:32" ht="60.75">
      <c r="B13" s="18"/>
      <c r="C13" s="28" t="s">
        <v>95</v>
      </c>
      <c r="D13" s="28" t="s">
        <v>96</v>
      </c>
      <c r="E13" s="29" t="s">
        <v>86</v>
      </c>
      <c r="F13" s="29" t="s">
        <v>5</v>
      </c>
      <c r="G13" s="29" t="s">
        <v>63</v>
      </c>
      <c r="H13" s="30" t="s">
        <v>63</v>
      </c>
      <c r="I13" s="30" t="s">
        <v>48</v>
      </c>
      <c r="J13" s="31" t="s">
        <v>49</v>
      </c>
      <c r="K13" s="30" t="s">
        <v>92</v>
      </c>
      <c r="L13" s="32" t="s">
        <v>41</v>
      </c>
      <c r="M13" s="30" t="s">
        <v>62</v>
      </c>
      <c r="N13" s="30" t="s">
        <v>84</v>
      </c>
      <c r="O13" s="30" t="s">
        <v>50</v>
      </c>
      <c r="P13" s="32" t="s">
        <v>44</v>
      </c>
      <c r="Q13" s="32" t="s">
        <v>43</v>
      </c>
      <c r="R13" s="30">
        <v>700000</v>
      </c>
      <c r="S13" s="30">
        <v>700000</v>
      </c>
      <c r="T13" s="30">
        <v>700000</v>
      </c>
      <c r="U13" s="30">
        <v>700000</v>
      </c>
      <c r="V13" s="30">
        <v>700000</v>
      </c>
      <c r="W13" s="30">
        <v>700000</v>
      </c>
      <c r="X13" s="30">
        <v>700000</v>
      </c>
      <c r="Y13" s="33">
        <f t="shared" si="1"/>
        <v>100</v>
      </c>
      <c r="Z13" s="32">
        <v>0</v>
      </c>
      <c r="AA13" s="32" t="s">
        <v>51</v>
      </c>
      <c r="AB13" s="27">
        <v>150</v>
      </c>
      <c r="AC13" s="33">
        <v>0</v>
      </c>
      <c r="AD13" s="33">
        <v>100</v>
      </c>
      <c r="AE13" s="34" t="s">
        <v>79</v>
      </c>
      <c r="AF13" s="18"/>
    </row>
    <row r="14" spans="2:32" ht="60.75">
      <c r="B14" s="18"/>
      <c r="C14" s="28" t="s">
        <v>97</v>
      </c>
      <c r="D14" s="28" t="s">
        <v>98</v>
      </c>
      <c r="E14" s="29" t="s">
        <v>46</v>
      </c>
      <c r="F14" s="29" t="s">
        <v>5</v>
      </c>
      <c r="G14" s="29" t="s">
        <v>60</v>
      </c>
      <c r="H14" s="30" t="s">
        <v>40</v>
      </c>
      <c r="I14" s="30" t="s">
        <v>41</v>
      </c>
      <c r="J14" s="31" t="s">
        <v>49</v>
      </c>
      <c r="K14" s="30" t="s">
        <v>92</v>
      </c>
      <c r="L14" s="32" t="s">
        <v>41</v>
      </c>
      <c r="M14" s="30" t="s">
        <v>62</v>
      </c>
      <c r="N14" s="30" t="s">
        <v>80</v>
      </c>
      <c r="O14" s="30" t="s">
        <v>72</v>
      </c>
      <c r="P14" s="32" t="s">
        <v>44</v>
      </c>
      <c r="Q14" s="32" t="s">
        <v>43</v>
      </c>
      <c r="R14" s="30">
        <v>1400000</v>
      </c>
      <c r="S14" s="30">
        <v>2800000</v>
      </c>
      <c r="T14" s="30">
        <v>1400000</v>
      </c>
      <c r="U14" s="30">
        <v>2797157.18</v>
      </c>
      <c r="V14" s="30">
        <v>2797157.18</v>
      </c>
      <c r="W14" s="30">
        <v>2797157.18</v>
      </c>
      <c r="X14" s="30">
        <v>2785100.47</v>
      </c>
      <c r="Y14" s="33">
        <f t="shared" si="1"/>
        <v>99.898470714285722</v>
      </c>
      <c r="Z14" s="32">
        <v>0</v>
      </c>
      <c r="AA14" s="32" t="s">
        <v>51</v>
      </c>
      <c r="AB14" s="27">
        <v>0</v>
      </c>
      <c r="AC14" s="33">
        <v>0</v>
      </c>
      <c r="AD14" s="33">
        <v>100</v>
      </c>
      <c r="AE14" s="34" t="s">
        <v>99</v>
      </c>
      <c r="AF14" s="18"/>
    </row>
    <row r="15" spans="2:32" ht="60.75">
      <c r="B15" s="18"/>
      <c r="C15" s="28" t="s">
        <v>102</v>
      </c>
      <c r="D15" s="28" t="s">
        <v>100</v>
      </c>
      <c r="E15" s="29" t="s">
        <v>101</v>
      </c>
      <c r="F15" s="29" t="s">
        <v>5</v>
      </c>
      <c r="G15" s="29" t="s">
        <v>63</v>
      </c>
      <c r="H15" s="30" t="s">
        <v>63</v>
      </c>
      <c r="I15" s="30" t="s">
        <v>48</v>
      </c>
      <c r="J15" s="31" t="s">
        <v>49</v>
      </c>
      <c r="K15" s="30" t="s">
        <v>92</v>
      </c>
      <c r="L15" s="32" t="s">
        <v>41</v>
      </c>
      <c r="M15" s="30" t="s">
        <v>62</v>
      </c>
      <c r="N15" s="30" t="s">
        <v>87</v>
      </c>
      <c r="O15" s="30" t="s">
        <v>50</v>
      </c>
      <c r="P15" s="32" t="s">
        <v>44</v>
      </c>
      <c r="Q15" s="32" t="s">
        <v>43</v>
      </c>
      <c r="R15" s="30">
        <v>900000</v>
      </c>
      <c r="S15" s="30">
        <v>900000</v>
      </c>
      <c r="T15" s="30">
        <v>900000</v>
      </c>
      <c r="U15" s="30">
        <v>900000</v>
      </c>
      <c r="V15" s="30">
        <v>900000</v>
      </c>
      <c r="W15" s="30">
        <v>900000</v>
      </c>
      <c r="X15" s="30">
        <v>900000</v>
      </c>
      <c r="Y15" s="33">
        <f t="shared" si="1"/>
        <v>100</v>
      </c>
      <c r="Z15" s="32">
        <v>0</v>
      </c>
      <c r="AA15" s="32" t="s">
        <v>51</v>
      </c>
      <c r="AB15" s="27">
        <v>250</v>
      </c>
      <c r="AC15" s="33">
        <v>0</v>
      </c>
      <c r="AD15" s="33">
        <v>100</v>
      </c>
      <c r="AE15" s="34" t="s">
        <v>79</v>
      </c>
      <c r="AF15" s="18"/>
    </row>
    <row r="16" spans="2:32" ht="60.75">
      <c r="B16" s="18"/>
      <c r="C16" s="28" t="s">
        <v>103</v>
      </c>
      <c r="D16" s="28" t="s">
        <v>104</v>
      </c>
      <c r="E16" s="29" t="s">
        <v>105</v>
      </c>
      <c r="F16" s="29" t="s">
        <v>5</v>
      </c>
      <c r="G16" s="29" t="s">
        <v>67</v>
      </c>
      <c r="H16" s="30" t="s">
        <v>40</v>
      </c>
      <c r="I16" s="30" t="s">
        <v>41</v>
      </c>
      <c r="J16" s="31" t="s">
        <v>49</v>
      </c>
      <c r="K16" s="30" t="s">
        <v>92</v>
      </c>
      <c r="L16" s="32" t="s">
        <v>41</v>
      </c>
      <c r="M16" s="30" t="s">
        <v>62</v>
      </c>
      <c r="N16" s="30" t="s">
        <v>42</v>
      </c>
      <c r="O16" s="30" t="s">
        <v>72</v>
      </c>
      <c r="P16" s="32" t="s">
        <v>44</v>
      </c>
      <c r="Q16" s="32" t="s">
        <v>43</v>
      </c>
      <c r="R16" s="30">
        <v>3420067.99</v>
      </c>
      <c r="S16" s="30">
        <v>3431166.96</v>
      </c>
      <c r="T16" s="30">
        <v>3431166.96</v>
      </c>
      <c r="U16" s="30">
        <v>3420067.99</v>
      </c>
      <c r="V16" s="30">
        <v>3420029.08</v>
      </c>
      <c r="W16" s="30">
        <v>3420029.08</v>
      </c>
      <c r="X16" s="30">
        <v>3420029.08</v>
      </c>
      <c r="Y16" s="33">
        <f t="shared" ref="Y16:Y18" si="2">IF(ISERROR(W16/S16),0,((W16/S16)*100))</f>
        <v>99.675390905489493</v>
      </c>
      <c r="Z16" s="32">
        <v>0</v>
      </c>
      <c r="AA16" s="32" t="s">
        <v>51</v>
      </c>
      <c r="AB16" s="27">
        <v>10000</v>
      </c>
      <c r="AC16" s="33">
        <v>0</v>
      </c>
      <c r="AD16" s="33">
        <v>0</v>
      </c>
      <c r="AE16" s="34" t="s">
        <v>64</v>
      </c>
      <c r="AF16" s="18"/>
    </row>
    <row r="17" spans="2:32" ht="60.75">
      <c r="B17" s="18"/>
      <c r="C17" s="28" t="s">
        <v>106</v>
      </c>
      <c r="D17" s="28" t="s">
        <v>107</v>
      </c>
      <c r="E17" s="29" t="s">
        <v>108</v>
      </c>
      <c r="F17" s="29" t="s">
        <v>5</v>
      </c>
      <c r="G17" s="29" t="s">
        <v>67</v>
      </c>
      <c r="H17" s="30" t="s">
        <v>40</v>
      </c>
      <c r="I17" s="30" t="s">
        <v>41</v>
      </c>
      <c r="J17" s="31" t="s">
        <v>49</v>
      </c>
      <c r="K17" s="30" t="s">
        <v>92</v>
      </c>
      <c r="L17" s="32" t="s">
        <v>41</v>
      </c>
      <c r="M17" s="30" t="s">
        <v>62</v>
      </c>
      <c r="N17" s="30" t="s">
        <v>42</v>
      </c>
      <c r="O17" s="30" t="s">
        <v>54</v>
      </c>
      <c r="P17" s="32" t="s">
        <v>44</v>
      </c>
      <c r="Q17" s="32" t="s">
        <v>43</v>
      </c>
      <c r="R17" s="30">
        <v>4605622.33</v>
      </c>
      <c r="S17" s="30">
        <v>4605622.33</v>
      </c>
      <c r="T17" s="30">
        <v>4605622.33</v>
      </c>
      <c r="U17" s="30">
        <v>4605622.33</v>
      </c>
      <c r="V17" s="30">
        <v>4605622.33</v>
      </c>
      <c r="W17" s="30">
        <v>4605622.33</v>
      </c>
      <c r="X17" s="30">
        <v>4605622.33</v>
      </c>
      <c r="Y17" s="33">
        <f t="shared" si="2"/>
        <v>100</v>
      </c>
      <c r="Z17" s="32">
        <v>0</v>
      </c>
      <c r="AA17" s="32" t="s">
        <v>51</v>
      </c>
      <c r="AB17" s="27">
        <v>10000</v>
      </c>
      <c r="AC17" s="33">
        <v>0</v>
      </c>
      <c r="AD17" s="33">
        <v>0</v>
      </c>
      <c r="AE17" s="34" t="s">
        <v>64</v>
      </c>
      <c r="AF17" s="18"/>
    </row>
    <row r="18" spans="2:32" ht="60.75">
      <c r="B18" s="18"/>
      <c r="C18" s="28" t="s">
        <v>109</v>
      </c>
      <c r="D18" s="28" t="s">
        <v>110</v>
      </c>
      <c r="E18" s="29" t="s">
        <v>111</v>
      </c>
      <c r="F18" s="29" t="s">
        <v>5</v>
      </c>
      <c r="G18" s="29" t="s">
        <v>67</v>
      </c>
      <c r="H18" s="30" t="s">
        <v>40</v>
      </c>
      <c r="I18" s="30" t="s">
        <v>41</v>
      </c>
      <c r="J18" s="31" t="s">
        <v>49</v>
      </c>
      <c r="K18" s="30" t="s">
        <v>92</v>
      </c>
      <c r="L18" s="32" t="s">
        <v>41</v>
      </c>
      <c r="M18" s="30" t="s">
        <v>62</v>
      </c>
      <c r="N18" s="30" t="s">
        <v>42</v>
      </c>
      <c r="O18" s="30" t="s">
        <v>72</v>
      </c>
      <c r="P18" s="32" t="s">
        <v>44</v>
      </c>
      <c r="Q18" s="32" t="s">
        <v>43</v>
      </c>
      <c r="R18" s="30">
        <v>3264604.55</v>
      </c>
      <c r="S18" s="30">
        <v>3287006.65</v>
      </c>
      <c r="T18" s="30">
        <v>3287006.65</v>
      </c>
      <c r="U18" s="30">
        <v>3264604.55</v>
      </c>
      <c r="V18" s="30">
        <v>3000716.16</v>
      </c>
      <c r="W18" s="30">
        <v>3000716.16</v>
      </c>
      <c r="X18" s="30">
        <v>3000716.16</v>
      </c>
      <c r="Y18" s="33">
        <f t="shared" si="2"/>
        <v>91.290236969858285</v>
      </c>
      <c r="Z18" s="32">
        <v>0</v>
      </c>
      <c r="AA18" s="32" t="s">
        <v>51</v>
      </c>
      <c r="AB18" s="27">
        <v>10000</v>
      </c>
      <c r="AC18" s="33">
        <v>0</v>
      </c>
      <c r="AD18" s="33">
        <v>18</v>
      </c>
      <c r="AE18" s="34" t="s">
        <v>59</v>
      </c>
      <c r="AF18" s="18"/>
    </row>
    <row r="19" spans="2:32" ht="60.75">
      <c r="B19" s="18"/>
      <c r="C19" s="28" t="s">
        <v>112</v>
      </c>
      <c r="D19" s="28" t="s">
        <v>113</v>
      </c>
      <c r="E19" s="29" t="s">
        <v>114</v>
      </c>
      <c r="F19" s="29" t="s">
        <v>5</v>
      </c>
      <c r="G19" s="29" t="s">
        <v>67</v>
      </c>
      <c r="H19" s="30" t="s">
        <v>40</v>
      </c>
      <c r="I19" s="30" t="s">
        <v>41</v>
      </c>
      <c r="J19" s="31" t="s">
        <v>49</v>
      </c>
      <c r="K19" s="30" t="s">
        <v>92</v>
      </c>
      <c r="L19" s="32" t="s">
        <v>41</v>
      </c>
      <c r="M19" s="30" t="s">
        <v>62</v>
      </c>
      <c r="N19" s="30" t="s">
        <v>42</v>
      </c>
      <c r="O19" s="30" t="s">
        <v>72</v>
      </c>
      <c r="P19" s="32" t="s">
        <v>44</v>
      </c>
      <c r="Q19" s="32" t="s">
        <v>43</v>
      </c>
      <c r="R19" s="30">
        <v>3539576.57</v>
      </c>
      <c r="S19" s="30">
        <v>3543576.57</v>
      </c>
      <c r="T19" s="30">
        <v>3543576.57</v>
      </c>
      <c r="U19" s="30">
        <v>3539631.29</v>
      </c>
      <c r="V19" s="30">
        <v>3539603.69</v>
      </c>
      <c r="W19" s="30">
        <v>3539603.69</v>
      </c>
      <c r="X19" s="30">
        <v>3539603.69</v>
      </c>
      <c r="Y19" s="33">
        <f t="shared" ref="Y19" si="3">IF(ISERROR(W19/S19),0,((W19/S19)*100))</f>
        <v>99.887885024592549</v>
      </c>
      <c r="Z19" s="32">
        <v>0</v>
      </c>
      <c r="AA19" s="32" t="s">
        <v>51</v>
      </c>
      <c r="AB19" s="27">
        <v>10000</v>
      </c>
      <c r="AC19" s="33">
        <v>0</v>
      </c>
      <c r="AD19" s="33">
        <v>0</v>
      </c>
      <c r="AE19" s="34" t="s">
        <v>64</v>
      </c>
      <c r="AF19" s="18"/>
    </row>
    <row r="20" spans="2:32" ht="60.75">
      <c r="B20" s="18"/>
      <c r="C20" s="28" t="s">
        <v>115</v>
      </c>
      <c r="D20" s="28" t="s">
        <v>116</v>
      </c>
      <c r="E20" s="29" t="s">
        <v>117</v>
      </c>
      <c r="F20" s="29" t="s">
        <v>5</v>
      </c>
      <c r="G20" s="29" t="s">
        <v>57</v>
      </c>
      <c r="H20" s="30" t="s">
        <v>40</v>
      </c>
      <c r="I20" s="30" t="s">
        <v>41</v>
      </c>
      <c r="J20" s="31" t="s">
        <v>49</v>
      </c>
      <c r="K20" s="30" t="s">
        <v>92</v>
      </c>
      <c r="L20" s="32" t="s">
        <v>41</v>
      </c>
      <c r="M20" s="30" t="s">
        <v>62</v>
      </c>
      <c r="N20" s="30" t="s">
        <v>118</v>
      </c>
      <c r="O20" s="30" t="s">
        <v>72</v>
      </c>
      <c r="P20" s="32" t="s">
        <v>44</v>
      </c>
      <c r="Q20" s="32" t="s">
        <v>43</v>
      </c>
      <c r="R20" s="30">
        <v>1639608</v>
      </c>
      <c r="S20" s="30">
        <v>819804</v>
      </c>
      <c r="T20" s="30">
        <v>819804</v>
      </c>
      <c r="U20" s="30">
        <v>808103.14</v>
      </c>
      <c r="V20" s="30">
        <v>808103.14</v>
      </c>
      <c r="W20" s="30">
        <v>808103.14</v>
      </c>
      <c r="X20" s="30">
        <v>808103.14</v>
      </c>
      <c r="Y20" s="33">
        <f t="shared" ref="Y20:Y21" si="4">IF(ISERROR(W20/S20),0,((W20/S20)*100))</f>
        <v>98.572724700050259</v>
      </c>
      <c r="Z20" s="32">
        <v>0</v>
      </c>
      <c r="AA20" s="32" t="s">
        <v>51</v>
      </c>
      <c r="AB20" s="27">
        <v>5000</v>
      </c>
      <c r="AC20" s="33">
        <v>0</v>
      </c>
      <c r="AD20" s="33">
        <v>100</v>
      </c>
      <c r="AE20" s="34" t="s">
        <v>82</v>
      </c>
      <c r="AF20" s="18"/>
    </row>
    <row r="21" spans="2:32" ht="60.75">
      <c r="B21" s="18"/>
      <c r="C21" s="28" t="s">
        <v>119</v>
      </c>
      <c r="D21" s="28" t="s">
        <v>120</v>
      </c>
      <c r="E21" s="29" t="s">
        <v>121</v>
      </c>
      <c r="F21" s="29" t="s">
        <v>5</v>
      </c>
      <c r="G21" s="29" t="s">
        <v>53</v>
      </c>
      <c r="H21" s="30" t="s">
        <v>40</v>
      </c>
      <c r="I21" s="30" t="s">
        <v>41</v>
      </c>
      <c r="J21" s="31" t="s">
        <v>49</v>
      </c>
      <c r="K21" s="30" t="s">
        <v>92</v>
      </c>
      <c r="L21" s="32" t="s">
        <v>41</v>
      </c>
      <c r="M21" s="30" t="s">
        <v>62</v>
      </c>
      <c r="N21" s="30" t="s">
        <v>61</v>
      </c>
      <c r="O21" s="30" t="s">
        <v>50</v>
      </c>
      <c r="P21" s="32" t="s">
        <v>44</v>
      </c>
      <c r="Q21" s="32" t="s">
        <v>43</v>
      </c>
      <c r="R21" s="30">
        <v>1273955</v>
      </c>
      <c r="S21" s="30">
        <v>1273955</v>
      </c>
      <c r="T21" s="30">
        <v>1273955</v>
      </c>
      <c r="U21" s="30">
        <v>1273955</v>
      </c>
      <c r="V21" s="30">
        <v>1273955</v>
      </c>
      <c r="W21" s="30">
        <v>1273955</v>
      </c>
      <c r="X21" s="30">
        <v>1273955</v>
      </c>
      <c r="Y21" s="33">
        <f t="shared" si="4"/>
        <v>100</v>
      </c>
      <c r="Z21" s="32">
        <v>0</v>
      </c>
      <c r="AA21" s="32" t="s">
        <v>51</v>
      </c>
      <c r="AB21" s="27">
        <v>0</v>
      </c>
      <c r="AC21" s="33">
        <v>0</v>
      </c>
      <c r="AD21" s="33">
        <v>100</v>
      </c>
      <c r="AE21" s="34" t="s">
        <v>74</v>
      </c>
      <c r="AF21" s="18"/>
    </row>
    <row r="22" spans="2:32" ht="60.75">
      <c r="B22" s="18"/>
      <c r="C22" s="28" t="s">
        <v>122</v>
      </c>
      <c r="D22" s="28" t="s">
        <v>123</v>
      </c>
      <c r="E22" s="29" t="s">
        <v>124</v>
      </c>
      <c r="F22" s="29" t="s">
        <v>5</v>
      </c>
      <c r="G22" s="29" t="s">
        <v>39</v>
      </c>
      <c r="H22" s="30" t="s">
        <v>39</v>
      </c>
      <c r="I22" s="30" t="s">
        <v>48</v>
      </c>
      <c r="J22" s="31" t="s">
        <v>49</v>
      </c>
      <c r="K22" s="30" t="s">
        <v>92</v>
      </c>
      <c r="L22" s="32" t="s">
        <v>41</v>
      </c>
      <c r="M22" s="30" t="s">
        <v>62</v>
      </c>
      <c r="N22" s="30" t="s">
        <v>75</v>
      </c>
      <c r="O22" s="30" t="s">
        <v>50</v>
      </c>
      <c r="P22" s="32" t="s">
        <v>44</v>
      </c>
      <c r="Q22" s="32" t="s">
        <v>43</v>
      </c>
      <c r="R22" s="30">
        <v>1349950</v>
      </c>
      <c r="S22" s="30">
        <v>1349950</v>
      </c>
      <c r="T22" s="30">
        <v>1349950</v>
      </c>
      <c r="U22" s="30">
        <v>1294591.93</v>
      </c>
      <c r="V22" s="30">
        <v>1292944.3600000001</v>
      </c>
      <c r="W22" s="30">
        <v>1292944.3600000001</v>
      </c>
      <c r="X22" s="30">
        <v>1292944.3600000001</v>
      </c>
      <c r="Y22" s="33">
        <f t="shared" ref="Y22" si="5">IF(ISERROR(W22/S22),0,((W22/S22)*100))</f>
        <v>95.777203600133348</v>
      </c>
      <c r="Z22" s="32">
        <v>0</v>
      </c>
      <c r="AA22" s="32" t="s">
        <v>51</v>
      </c>
      <c r="AB22" s="27">
        <v>501</v>
      </c>
      <c r="AC22" s="33">
        <v>0</v>
      </c>
      <c r="AD22" s="33">
        <v>100</v>
      </c>
      <c r="AE22" s="34" t="s">
        <v>125</v>
      </c>
      <c r="AF22" s="18"/>
    </row>
    <row r="23" spans="2:32" ht="60.75">
      <c r="B23" s="18"/>
      <c r="C23" s="28" t="s">
        <v>128</v>
      </c>
      <c r="D23" s="28" t="s">
        <v>129</v>
      </c>
      <c r="E23" s="29" t="s">
        <v>126</v>
      </c>
      <c r="F23" s="29" t="s">
        <v>5</v>
      </c>
      <c r="G23" s="29" t="s">
        <v>68</v>
      </c>
      <c r="H23" s="30" t="s">
        <v>40</v>
      </c>
      <c r="I23" s="30" t="s">
        <v>41</v>
      </c>
      <c r="J23" s="31" t="s">
        <v>49</v>
      </c>
      <c r="K23" s="30" t="s">
        <v>92</v>
      </c>
      <c r="L23" s="32" t="s">
        <v>41</v>
      </c>
      <c r="M23" s="30" t="s">
        <v>62</v>
      </c>
      <c r="N23" s="30" t="s">
        <v>77</v>
      </c>
      <c r="O23" s="30" t="s">
        <v>70</v>
      </c>
      <c r="P23" s="32" t="s">
        <v>44</v>
      </c>
      <c r="Q23" s="32" t="s">
        <v>43</v>
      </c>
      <c r="R23" s="30">
        <v>1495763</v>
      </c>
      <c r="S23" s="30">
        <v>1495763</v>
      </c>
      <c r="T23" s="30">
        <v>1495763</v>
      </c>
      <c r="U23" s="30">
        <v>1495763</v>
      </c>
      <c r="V23" s="30">
        <v>1477111</v>
      </c>
      <c r="W23" s="30">
        <v>1477111</v>
      </c>
      <c r="X23" s="30">
        <v>1477111</v>
      </c>
      <c r="Y23" s="33">
        <f t="shared" ref="Y23" si="6">IF(ISERROR(W23/S23),0,((W23/S23)*100))</f>
        <v>98.753011005085696</v>
      </c>
      <c r="Z23" s="32">
        <v>0</v>
      </c>
      <c r="AA23" s="32" t="s">
        <v>51</v>
      </c>
      <c r="AB23" s="27">
        <v>2000</v>
      </c>
      <c r="AC23" s="33">
        <v>0</v>
      </c>
      <c r="AD23" s="33">
        <v>100</v>
      </c>
      <c r="AE23" s="34" t="s">
        <v>78</v>
      </c>
      <c r="AF23" s="18"/>
    </row>
    <row r="24" spans="2:32" ht="60.75">
      <c r="B24" s="18"/>
      <c r="C24" s="28" t="s">
        <v>131</v>
      </c>
      <c r="D24" s="28" t="s">
        <v>132</v>
      </c>
      <c r="E24" s="29" t="s">
        <v>133</v>
      </c>
      <c r="F24" s="29" t="s">
        <v>5</v>
      </c>
      <c r="G24" s="29" t="s">
        <v>65</v>
      </c>
      <c r="H24" s="30" t="s">
        <v>65</v>
      </c>
      <c r="I24" s="30" t="s">
        <v>48</v>
      </c>
      <c r="J24" s="31" t="s">
        <v>49</v>
      </c>
      <c r="K24" s="30" t="s">
        <v>92</v>
      </c>
      <c r="L24" s="32" t="s">
        <v>41</v>
      </c>
      <c r="M24" s="30" t="s">
        <v>62</v>
      </c>
      <c r="N24" s="30" t="s">
        <v>134</v>
      </c>
      <c r="O24" s="30" t="s">
        <v>50</v>
      </c>
      <c r="P24" s="32" t="s">
        <v>44</v>
      </c>
      <c r="Q24" s="32" t="s">
        <v>43</v>
      </c>
      <c r="R24" s="30">
        <v>1379048</v>
      </c>
      <c r="S24" s="30">
        <v>689524</v>
      </c>
      <c r="T24" s="30">
        <v>689524</v>
      </c>
      <c r="U24" s="30">
        <v>689524</v>
      </c>
      <c r="V24" s="30">
        <v>681675.9</v>
      </c>
      <c r="W24" s="30">
        <v>681675.9</v>
      </c>
      <c r="X24" s="30">
        <v>681675.9</v>
      </c>
      <c r="Y24" s="33">
        <f t="shared" ref="Y24" si="7">IF(ISERROR(W24/S24),0,((W24/S24)*100))</f>
        <v>98.861809016074858</v>
      </c>
      <c r="Z24" s="32">
        <v>0</v>
      </c>
      <c r="AA24" s="32" t="s">
        <v>51</v>
      </c>
      <c r="AB24" s="27">
        <v>700</v>
      </c>
      <c r="AC24" s="33">
        <v>0</v>
      </c>
      <c r="AD24" s="33">
        <v>100</v>
      </c>
      <c r="AE24" s="34" t="s">
        <v>130</v>
      </c>
      <c r="AF24" s="18"/>
    </row>
    <row r="25" spans="2:32" ht="60.75">
      <c r="B25" s="18"/>
      <c r="C25" s="28" t="s">
        <v>135</v>
      </c>
      <c r="D25" s="28" t="s">
        <v>136</v>
      </c>
      <c r="E25" s="29" t="s">
        <v>137</v>
      </c>
      <c r="F25" s="29" t="s">
        <v>5</v>
      </c>
      <c r="G25" s="29" t="s">
        <v>53</v>
      </c>
      <c r="H25" s="30" t="s">
        <v>40</v>
      </c>
      <c r="I25" s="30" t="s">
        <v>41</v>
      </c>
      <c r="J25" s="31" t="s">
        <v>49</v>
      </c>
      <c r="K25" s="30" t="s">
        <v>92</v>
      </c>
      <c r="L25" s="32" t="s">
        <v>41</v>
      </c>
      <c r="M25" s="30" t="s">
        <v>62</v>
      </c>
      <c r="N25" s="30" t="s">
        <v>61</v>
      </c>
      <c r="O25" s="30" t="s">
        <v>70</v>
      </c>
      <c r="P25" s="32" t="s">
        <v>44</v>
      </c>
      <c r="Q25" s="32" t="s">
        <v>43</v>
      </c>
      <c r="R25" s="30">
        <v>925135</v>
      </c>
      <c r="S25" s="30">
        <v>935718</v>
      </c>
      <c r="T25" s="30">
        <v>935718</v>
      </c>
      <c r="U25" s="30">
        <v>925135</v>
      </c>
      <c r="V25" s="30">
        <v>925135</v>
      </c>
      <c r="W25" s="30">
        <v>925135</v>
      </c>
      <c r="X25" s="30">
        <v>0</v>
      </c>
      <c r="Y25" s="33">
        <f t="shared" ref="Y25" si="8">IF(ISERROR(W25/S25),0,((W25/S25)*100))</f>
        <v>98.868996855890344</v>
      </c>
      <c r="Z25" s="32">
        <v>0</v>
      </c>
      <c r="AA25" s="32" t="s">
        <v>51</v>
      </c>
      <c r="AB25" s="27">
        <v>0</v>
      </c>
      <c r="AC25" s="33">
        <v>0</v>
      </c>
      <c r="AD25" s="33">
        <v>100</v>
      </c>
      <c r="AE25" s="34" t="s">
        <v>73</v>
      </c>
      <c r="AF25" s="18"/>
    </row>
    <row r="26" spans="2:32" ht="60.75">
      <c r="B26" s="18"/>
      <c r="C26" s="28" t="s">
        <v>138</v>
      </c>
      <c r="D26" s="28" t="s">
        <v>139</v>
      </c>
      <c r="E26" s="29" t="s">
        <v>140</v>
      </c>
      <c r="F26" s="29" t="s">
        <v>5</v>
      </c>
      <c r="G26" s="29" t="s">
        <v>69</v>
      </c>
      <c r="H26" s="30" t="s">
        <v>69</v>
      </c>
      <c r="I26" s="30" t="s">
        <v>48</v>
      </c>
      <c r="J26" s="31" t="s">
        <v>49</v>
      </c>
      <c r="K26" s="30" t="s">
        <v>92</v>
      </c>
      <c r="L26" s="32" t="s">
        <v>41</v>
      </c>
      <c r="M26" s="30" t="s">
        <v>62</v>
      </c>
      <c r="N26" s="30" t="s">
        <v>141</v>
      </c>
      <c r="O26" s="30" t="s">
        <v>50</v>
      </c>
      <c r="P26" s="32" t="s">
        <v>44</v>
      </c>
      <c r="Q26" s="32" t="s">
        <v>43</v>
      </c>
      <c r="R26" s="30">
        <v>2755470</v>
      </c>
      <c r="S26" s="30">
        <v>2755338.79</v>
      </c>
      <c r="T26" s="30">
        <v>2755338.79</v>
      </c>
      <c r="U26" s="30">
        <v>2755338.79</v>
      </c>
      <c r="V26" s="30">
        <v>2755338.79</v>
      </c>
      <c r="W26" s="30">
        <v>2755338.79</v>
      </c>
      <c r="X26" s="30">
        <v>2755338.79</v>
      </c>
      <c r="Y26" s="33">
        <f t="shared" ref="Y26:Y27" si="9">IF(ISERROR(W26/S26),0,((W26/S26)*100))</f>
        <v>100</v>
      </c>
      <c r="Z26" s="32">
        <v>0</v>
      </c>
      <c r="AA26" s="32" t="s">
        <v>51</v>
      </c>
      <c r="AB26" s="27">
        <v>150178</v>
      </c>
      <c r="AC26" s="33">
        <v>0</v>
      </c>
      <c r="AD26" s="33">
        <v>100</v>
      </c>
      <c r="AE26" s="34" t="s">
        <v>142</v>
      </c>
      <c r="AF26" s="18"/>
    </row>
    <row r="27" spans="2:32" ht="60.75">
      <c r="B27" s="18"/>
      <c r="C27" s="28" t="s">
        <v>143</v>
      </c>
      <c r="D27" s="28" t="s">
        <v>144</v>
      </c>
      <c r="E27" s="29" t="s">
        <v>145</v>
      </c>
      <c r="F27" s="29" t="s">
        <v>5</v>
      </c>
      <c r="G27" s="29" t="s">
        <v>69</v>
      </c>
      <c r="H27" s="30" t="s">
        <v>69</v>
      </c>
      <c r="I27" s="30" t="s">
        <v>48</v>
      </c>
      <c r="J27" s="31" t="s">
        <v>49</v>
      </c>
      <c r="K27" s="30" t="s">
        <v>92</v>
      </c>
      <c r="L27" s="32" t="s">
        <v>41</v>
      </c>
      <c r="M27" s="30" t="s">
        <v>62</v>
      </c>
      <c r="N27" s="30" t="s">
        <v>76</v>
      </c>
      <c r="O27" s="30" t="s">
        <v>50</v>
      </c>
      <c r="P27" s="32" t="s">
        <v>44</v>
      </c>
      <c r="Q27" s="32" t="s">
        <v>43</v>
      </c>
      <c r="R27" s="30">
        <v>4553033.01</v>
      </c>
      <c r="S27" s="30">
        <v>2276516.5099999998</v>
      </c>
      <c r="T27" s="30">
        <v>2276516.5099999998</v>
      </c>
      <c r="U27" s="30">
        <v>2276516.5099999998</v>
      </c>
      <c r="V27" s="30">
        <v>2276516.5099999998</v>
      </c>
      <c r="W27" s="30">
        <v>2276516.5099999998</v>
      </c>
      <c r="X27" s="30">
        <v>2276516.5099999998</v>
      </c>
      <c r="Y27" s="33">
        <f t="shared" si="9"/>
        <v>100</v>
      </c>
      <c r="Z27" s="32">
        <v>0</v>
      </c>
      <c r="AA27" s="32" t="s">
        <v>51</v>
      </c>
      <c r="AB27" s="27">
        <v>2023852</v>
      </c>
      <c r="AC27" s="33">
        <v>0</v>
      </c>
      <c r="AD27" s="33">
        <v>100</v>
      </c>
      <c r="AE27" s="34" t="s">
        <v>146</v>
      </c>
      <c r="AF27" s="18"/>
    </row>
    <row r="28" spans="2:32" ht="60.75">
      <c r="B28" s="18"/>
      <c r="C28" s="28" t="s">
        <v>147</v>
      </c>
      <c r="D28" s="28" t="s">
        <v>148</v>
      </c>
      <c r="E28" s="29" t="s">
        <v>149</v>
      </c>
      <c r="F28" s="29" t="s">
        <v>5</v>
      </c>
      <c r="G28" s="29" t="s">
        <v>47</v>
      </c>
      <c r="H28" s="30" t="s">
        <v>40</v>
      </c>
      <c r="I28" s="30" t="s">
        <v>41</v>
      </c>
      <c r="J28" s="31" t="s">
        <v>49</v>
      </c>
      <c r="K28" s="30" t="s">
        <v>92</v>
      </c>
      <c r="L28" s="32" t="s">
        <v>41</v>
      </c>
      <c r="M28" s="30" t="s">
        <v>62</v>
      </c>
      <c r="N28" s="30" t="s">
        <v>55</v>
      </c>
      <c r="O28" s="30" t="s">
        <v>72</v>
      </c>
      <c r="P28" s="32" t="s">
        <v>44</v>
      </c>
      <c r="Q28" s="32" t="s">
        <v>43</v>
      </c>
      <c r="R28" s="30">
        <v>650000</v>
      </c>
      <c r="S28" s="30">
        <v>650000</v>
      </c>
      <c r="T28" s="30">
        <v>650000</v>
      </c>
      <c r="U28" s="30">
        <v>650000</v>
      </c>
      <c r="V28" s="30">
        <v>650000</v>
      </c>
      <c r="W28" s="30">
        <v>650000</v>
      </c>
      <c r="X28" s="30">
        <v>650000</v>
      </c>
      <c r="Y28" s="33">
        <f t="shared" ref="Y28:Y29" si="10">IF(ISERROR(W28/S28),0,((W28/S28)*100))</f>
        <v>100</v>
      </c>
      <c r="Z28" s="32">
        <v>0</v>
      </c>
      <c r="AA28" s="32" t="s">
        <v>51</v>
      </c>
      <c r="AB28" s="27">
        <v>0</v>
      </c>
      <c r="AC28" s="33">
        <v>0</v>
      </c>
      <c r="AD28" s="33">
        <v>100</v>
      </c>
      <c r="AE28" s="34" t="s">
        <v>52</v>
      </c>
      <c r="AF28" s="18"/>
    </row>
    <row r="29" spans="2:32" ht="60.75">
      <c r="B29" s="18"/>
      <c r="C29" s="28" t="s">
        <v>150</v>
      </c>
      <c r="D29" s="28" t="s">
        <v>151</v>
      </c>
      <c r="E29" s="29" t="s">
        <v>152</v>
      </c>
      <c r="F29" s="29" t="s">
        <v>5</v>
      </c>
      <c r="G29" s="29" t="s">
        <v>47</v>
      </c>
      <c r="H29" s="30" t="s">
        <v>40</v>
      </c>
      <c r="I29" s="30" t="s">
        <v>41</v>
      </c>
      <c r="J29" s="31" t="s">
        <v>49</v>
      </c>
      <c r="K29" s="30" t="s">
        <v>92</v>
      </c>
      <c r="L29" s="32" t="s">
        <v>41</v>
      </c>
      <c r="M29" s="30" t="s">
        <v>62</v>
      </c>
      <c r="N29" s="30" t="s">
        <v>55</v>
      </c>
      <c r="O29" s="30" t="s">
        <v>50</v>
      </c>
      <c r="P29" s="32" t="s">
        <v>44</v>
      </c>
      <c r="Q29" s="32" t="s">
        <v>43</v>
      </c>
      <c r="R29" s="30">
        <v>4900000</v>
      </c>
      <c r="S29" s="30">
        <v>4900000</v>
      </c>
      <c r="T29" s="30">
        <v>4900000</v>
      </c>
      <c r="U29" s="30">
        <v>4900000</v>
      </c>
      <c r="V29" s="30">
        <v>4900000</v>
      </c>
      <c r="W29" s="30">
        <v>4900000</v>
      </c>
      <c r="X29" s="30">
        <v>4900000</v>
      </c>
      <c r="Y29" s="33">
        <f t="shared" si="10"/>
        <v>100</v>
      </c>
      <c r="Z29" s="32">
        <v>0</v>
      </c>
      <c r="AA29" s="32" t="s">
        <v>51</v>
      </c>
      <c r="AB29" s="27">
        <v>0</v>
      </c>
      <c r="AC29" s="33">
        <v>0</v>
      </c>
      <c r="AD29" s="33">
        <v>100</v>
      </c>
      <c r="AE29" s="34" t="s">
        <v>52</v>
      </c>
      <c r="AF29" s="18"/>
    </row>
    <row r="30" spans="2:32" ht="60.75">
      <c r="B30" s="18"/>
      <c r="C30" s="28" t="s">
        <v>153</v>
      </c>
      <c r="D30" s="28" t="s">
        <v>154</v>
      </c>
      <c r="E30" s="29" t="s">
        <v>155</v>
      </c>
      <c r="F30" s="29" t="s">
        <v>5</v>
      </c>
      <c r="G30" s="29" t="s">
        <v>66</v>
      </c>
      <c r="H30" s="30" t="s">
        <v>40</v>
      </c>
      <c r="I30" s="30" t="s">
        <v>41</v>
      </c>
      <c r="J30" s="31" t="s">
        <v>49</v>
      </c>
      <c r="K30" s="30" t="s">
        <v>92</v>
      </c>
      <c r="L30" s="32" t="s">
        <v>41</v>
      </c>
      <c r="M30" s="30" t="s">
        <v>62</v>
      </c>
      <c r="N30" s="30" t="s">
        <v>127</v>
      </c>
      <c r="O30" s="30" t="s">
        <v>58</v>
      </c>
      <c r="P30" s="32" t="s">
        <v>44</v>
      </c>
      <c r="Q30" s="32" t="s">
        <v>43</v>
      </c>
      <c r="R30" s="30">
        <v>900003</v>
      </c>
      <c r="S30" s="30">
        <v>900003</v>
      </c>
      <c r="T30" s="30">
        <v>900003</v>
      </c>
      <c r="U30" s="30">
        <v>894278.44</v>
      </c>
      <c r="V30" s="30">
        <v>894278.44</v>
      </c>
      <c r="W30" s="30">
        <v>894278.44</v>
      </c>
      <c r="X30" s="30">
        <v>894278.44</v>
      </c>
      <c r="Y30" s="33">
        <f t="shared" ref="Y30:Y31" si="11">IF(ISERROR(W30/S30),0,((W30/S30)*100))</f>
        <v>99.363939897978113</v>
      </c>
      <c r="Z30" s="32">
        <v>0</v>
      </c>
      <c r="AA30" s="32" t="s">
        <v>45</v>
      </c>
      <c r="AB30" s="27">
        <v>2500</v>
      </c>
      <c r="AC30" s="33">
        <v>0</v>
      </c>
      <c r="AD30" s="33">
        <v>100</v>
      </c>
      <c r="AE30" s="34" t="s">
        <v>156</v>
      </c>
      <c r="AF30" s="18"/>
    </row>
    <row r="31" spans="2:32" ht="60.75">
      <c r="B31" s="18"/>
      <c r="C31" s="28" t="s">
        <v>157</v>
      </c>
      <c r="D31" s="28" t="s">
        <v>158</v>
      </c>
      <c r="E31" s="29" t="s">
        <v>159</v>
      </c>
      <c r="F31" s="29" t="s">
        <v>5</v>
      </c>
      <c r="G31" s="29" t="s">
        <v>66</v>
      </c>
      <c r="H31" s="30" t="s">
        <v>40</v>
      </c>
      <c r="I31" s="30" t="s">
        <v>41</v>
      </c>
      <c r="J31" s="31" t="s">
        <v>49</v>
      </c>
      <c r="K31" s="30" t="s">
        <v>92</v>
      </c>
      <c r="L31" s="32" t="s">
        <v>41</v>
      </c>
      <c r="M31" s="30" t="s">
        <v>62</v>
      </c>
      <c r="N31" s="30" t="s">
        <v>71</v>
      </c>
      <c r="O31" s="30" t="s">
        <v>58</v>
      </c>
      <c r="P31" s="32" t="s">
        <v>44</v>
      </c>
      <c r="Q31" s="32" t="s">
        <v>43</v>
      </c>
      <c r="R31" s="30">
        <v>363591.52</v>
      </c>
      <c r="S31" s="30">
        <v>363591.52</v>
      </c>
      <c r="T31" s="30">
        <v>363591.52</v>
      </c>
      <c r="U31" s="30">
        <v>353983.61</v>
      </c>
      <c r="V31" s="30">
        <v>353983.61</v>
      </c>
      <c r="W31" s="30">
        <v>353983.61</v>
      </c>
      <c r="X31" s="30">
        <v>353983.61</v>
      </c>
      <c r="Y31" s="33">
        <f t="shared" si="11"/>
        <v>97.357498876761468</v>
      </c>
      <c r="Z31" s="32">
        <v>0</v>
      </c>
      <c r="AA31" s="32" t="s">
        <v>45</v>
      </c>
      <c r="AB31" s="27">
        <v>2000</v>
      </c>
      <c r="AC31" s="33">
        <v>0</v>
      </c>
      <c r="AD31" s="33">
        <v>100</v>
      </c>
      <c r="AE31" s="34" t="s">
        <v>156</v>
      </c>
      <c r="AF3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2016-07-26T15:43:22Z</dcterms:modified>
</cp:coreProperties>
</file>